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<sst xmlns="http://schemas.openxmlformats.org/spreadsheetml/2006/main" count="160" uniqueCount="102">
  <si>
    <t>Magyar Ügyvédi Kamara 2010. évi költségvetése</t>
  </si>
  <si>
    <t>B e v é t e le k</t>
  </si>
  <si>
    <t>Működési bevételek:</t>
  </si>
  <si>
    <t>Végrendeletek bevétele:</t>
  </si>
  <si>
    <t>Fegyelmi költségek:</t>
  </si>
  <si>
    <t xml:space="preserve">                        összesen:</t>
  </si>
  <si>
    <t>K i a d á s o k</t>
  </si>
  <si>
    <t>Fő- és mellékfoglalkozásúak bére:</t>
  </si>
  <si>
    <t>Előadó  I.:</t>
  </si>
  <si>
    <t>Előadó II.:</t>
  </si>
  <si>
    <t xml:space="preserve">Előadó III.: </t>
  </si>
  <si>
    <t>Hivatalsegéd:</t>
  </si>
  <si>
    <t>Könyvelői díj:</t>
  </si>
  <si>
    <t>Irodaszolgáltatási díj:</t>
  </si>
  <si>
    <t>Tiszteletdíjak</t>
  </si>
  <si>
    <t>Elnök:</t>
  </si>
  <si>
    <t>Főtitkár:</t>
  </si>
  <si>
    <t>Titkár I.</t>
  </si>
  <si>
    <t>Titkár II.</t>
  </si>
  <si>
    <t>Fegyelmi főmegbízott:</t>
  </si>
  <si>
    <t>Fegyelmi megbízott:</t>
  </si>
  <si>
    <t>Egyéb bér jellegű kifizetések</t>
  </si>
  <si>
    <t xml:space="preserve">Alkalmazottak jutalma: </t>
  </si>
  <si>
    <t>Alkalmi fizikai munka:</t>
  </si>
  <si>
    <t>Fordítói díj:</t>
  </si>
  <si>
    <t>Szellemi munka tiszteletdíja:</t>
  </si>
  <si>
    <t>Nem tiszteletdíjas bizottsági tagok jutalma:</t>
  </si>
  <si>
    <t>Költségvetési befizetések</t>
  </si>
  <si>
    <t>TB járulék és EÜ hozzájárulás:                   19.000.000,-</t>
  </si>
  <si>
    <t>Repr.term. juttatások szj.adója:</t>
  </si>
  <si>
    <t xml:space="preserve">                        összesen:                              19.500.000,-</t>
  </si>
  <si>
    <t>Egyéb kiadások</t>
  </si>
  <si>
    <t>Belföldi kiküldetés:</t>
  </si>
  <si>
    <t>Külföldi kiküldetés:                                     16.000.000,-</t>
  </si>
  <si>
    <t>Rendezvény, vendéglátás:</t>
  </si>
  <si>
    <t>Vezetői rep.:</t>
  </si>
  <si>
    <t>Egyéb rep.:</t>
  </si>
  <si>
    <t>Ajándékozás:</t>
  </si>
  <si>
    <t>Konferencia:</t>
  </si>
  <si>
    <t>Segélyek, támogatások:</t>
  </si>
  <si>
    <t>Alk. étkezési hozzájár.:</t>
  </si>
  <si>
    <t>Parkolási, utazási ktg.térítés</t>
  </si>
  <si>
    <t>Alk. Eü. ellátása:</t>
  </si>
  <si>
    <t>MÜK kitüntetések:</t>
  </si>
  <si>
    <t>Biztosítási díj:</t>
  </si>
  <si>
    <t xml:space="preserve">Bankköltség:                                           </t>
  </si>
  <si>
    <t>Számítástechnikai fejlesztés</t>
  </si>
  <si>
    <t>Pályázati díjak:</t>
  </si>
  <si>
    <t>CCBE megbízási díj:</t>
  </si>
  <si>
    <t xml:space="preserve">                        összesen:                            39.575.000,-      </t>
  </si>
  <si>
    <t>Készletbeszerzés</t>
  </si>
  <si>
    <t>Nyomtatvány, irodaszer:</t>
  </si>
  <si>
    <t>Műszaki cikkek, fogyasztóeszközök:</t>
  </si>
  <si>
    <t>Takarítószerek:</t>
  </si>
  <si>
    <t>Folyóiratok, könyvek:</t>
  </si>
  <si>
    <t>Szolgáltatások</t>
  </si>
  <si>
    <t>Fűtés:</t>
  </si>
  <si>
    <t>Közös ktg.:</t>
  </si>
  <si>
    <t>Világítás, víz, csatorna:</t>
  </si>
  <si>
    <t xml:space="preserve">Posta, kommunikáció:                           </t>
  </si>
  <si>
    <t>Mosás, szállítás:</t>
  </si>
  <si>
    <t xml:space="preserve">Karbantartás, nyomda ktg.:      </t>
  </si>
  <si>
    <t>Tagdíjak (CCBA, IBA)                                11.000.000,-</t>
  </si>
  <si>
    <t>Közzétételi díj, hirdetés, illetékek</t>
  </si>
  <si>
    <t>Építési beruházás,kiegészítés:                     2.000.000,-</t>
  </si>
  <si>
    <t xml:space="preserve">Bérleti díjak: </t>
  </si>
  <si>
    <t xml:space="preserve">                        összesen:                               33.850.000,-</t>
  </si>
  <si>
    <t>TERV</t>
  </si>
  <si>
    <t>Vállalkozási díjak:(adatrögzítés,e-info…</t>
  </si>
  <si>
    <t>szervezés,részvétel</t>
  </si>
  <si>
    <t>ELTÉRÉS</t>
  </si>
  <si>
    <t>Weboldal üzemeltetés</t>
  </si>
  <si>
    <t>Adatrögzítés</t>
  </si>
  <si>
    <t>Fordítási díj</t>
  </si>
  <si>
    <t>Őrzés-védés</t>
  </si>
  <si>
    <t>Egyéb szolgáltatás</t>
  </si>
  <si>
    <t>Ügyvédi igazolvány készítés</t>
  </si>
  <si>
    <t>Behajtás ktge</t>
  </si>
  <si>
    <t>Képviseleti tevékenység</t>
  </si>
  <si>
    <t>Hot-desk bérlés</t>
  </si>
  <si>
    <t>ÖSSZESEN</t>
  </si>
  <si>
    <t>ÖSSZES KIADÁS</t>
  </si>
  <si>
    <t>TÉNY</t>
  </si>
  <si>
    <t>2010.12.31</t>
  </si>
  <si>
    <t>Kapott bankkamat</t>
  </si>
  <si>
    <t>Megbízási díj</t>
  </si>
  <si>
    <t>Dekoráció</t>
  </si>
  <si>
    <t>Külföldiek szállásktge</t>
  </si>
  <si>
    <t>2010. évi összes jutalom</t>
  </si>
  <si>
    <t>Egyéb tiszteletdíj</t>
  </si>
  <si>
    <t>Temetés ktg</t>
  </si>
  <si>
    <t>ÖSSZES BEVÉTEL</t>
  </si>
  <si>
    <t>Mementó bevétel</t>
  </si>
  <si>
    <t>Kapott támogatások</t>
  </si>
  <si>
    <t>Konferencia bevétele</t>
  </si>
  <si>
    <t>Bérköltség</t>
  </si>
  <si>
    <t>Napidíj</t>
  </si>
  <si>
    <t>Lásd összesen sor</t>
  </si>
  <si>
    <t>vállalkozói számlán</t>
  </si>
  <si>
    <t xml:space="preserve"> </t>
  </si>
  <si>
    <t>Memento segélyek</t>
  </si>
  <si>
    <t>TERV - TÉNY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</si>
</sst>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0.00_ ;\-0.00\ "/>
    <numFmt numFmtId="170" formatCode="[$-40E]yyyy\.\ mmmm\ d\.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4"/>
      <name val="Times New Roman"/>
      <family val="1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168" fontId="0" fillId="0" borderId="0" xfId="40" applyNumberFormat="1" applyFont="1" applyAlignment="1">
      <alignment/>
    </xf>
    <xf numFmtId="0" fontId="2" fillId="0" borderId="10" xfId="0" applyFont="1" applyBorder="1" applyAlignment="1">
      <alignment horizontal="justify"/>
    </xf>
    <xf numFmtId="168" fontId="0" fillId="0" borderId="10" xfId="40" applyNumberFormat="1" applyFont="1" applyBorder="1" applyAlignment="1">
      <alignment/>
    </xf>
    <xf numFmtId="0" fontId="1" fillId="0" borderId="10" xfId="0" applyFont="1" applyBorder="1" applyAlignment="1">
      <alignment horizontal="justify"/>
    </xf>
    <xf numFmtId="168" fontId="1" fillId="0" borderId="10" xfId="40" applyNumberFormat="1" applyFont="1" applyBorder="1" applyAlignment="1">
      <alignment horizontal="justify"/>
    </xf>
    <xf numFmtId="168" fontId="3" fillId="0" borderId="10" xfId="40" applyNumberFormat="1" applyFont="1" applyBorder="1" applyAlignment="1">
      <alignment/>
    </xf>
    <xf numFmtId="0" fontId="3" fillId="0" borderId="0" xfId="0" applyFont="1" applyAlignment="1">
      <alignment/>
    </xf>
    <xf numFmtId="168" fontId="3" fillId="0" borderId="10" xfId="40" applyNumberFormat="1" applyFont="1" applyBorder="1" applyAlignment="1">
      <alignment/>
    </xf>
    <xf numFmtId="168" fontId="0" fillId="33" borderId="10" xfId="40" applyNumberFormat="1" applyFont="1" applyFill="1" applyBorder="1" applyAlignment="1">
      <alignment/>
    </xf>
    <xf numFmtId="168" fontId="0" fillId="0" borderId="10" xfId="4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/>
    </xf>
    <xf numFmtId="168" fontId="3" fillId="34" borderId="10" xfId="40" applyNumberFormat="1" applyFont="1" applyFill="1" applyBorder="1" applyAlignment="1">
      <alignment horizontal="center"/>
    </xf>
    <xf numFmtId="49" fontId="3" fillId="34" borderId="10" xfId="4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justify"/>
    </xf>
    <xf numFmtId="168" fontId="3" fillId="33" borderId="10" xfId="40" applyNumberFormat="1" applyFont="1" applyFill="1" applyBorder="1" applyAlignment="1">
      <alignment horizontal="center"/>
    </xf>
    <xf numFmtId="49" fontId="3" fillId="33" borderId="10" xfId="4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168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right"/>
    </xf>
    <xf numFmtId="168" fontId="0" fillId="0" borderId="0" xfId="0" applyNumberFormat="1" applyAlignment="1">
      <alignment/>
    </xf>
    <xf numFmtId="14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68" fontId="3" fillId="0" borderId="0" xfId="0" applyNumberFormat="1" applyFont="1" applyAlignment="1">
      <alignment/>
    </xf>
    <xf numFmtId="0" fontId="6" fillId="0" borderId="0" xfId="0" applyFont="1" applyAlignment="1">
      <alignment/>
    </xf>
    <xf numFmtId="168" fontId="0" fillId="35" borderId="10" xfId="4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10" xfId="0" applyNumberFormat="1" applyFill="1" applyBorder="1" applyAlignment="1">
      <alignment/>
    </xf>
    <xf numFmtId="0" fontId="3" fillId="0" borderId="0" xfId="0" applyFont="1" applyAlignment="1">
      <alignment/>
    </xf>
    <xf numFmtId="168" fontId="3" fillId="0" borderId="0" xfId="4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30.140625" style="0" customWidth="1"/>
    <col min="2" max="2" width="14.7109375" style="3" bestFit="1" customWidth="1"/>
    <col min="3" max="3" width="14.7109375" style="0" customWidth="1"/>
    <col min="4" max="4" width="17.140625" style="0" customWidth="1"/>
    <col min="5" max="5" width="28.8515625" style="0" customWidth="1"/>
    <col min="6" max="6" width="14.7109375" style="0" bestFit="1" customWidth="1"/>
  </cols>
  <sheetData>
    <row r="1" ht="12" customHeight="1">
      <c r="A1" s="1"/>
    </row>
    <row r="2" spans="1:2" s="30" customFormat="1" ht="18" customHeight="1">
      <c r="A2" s="32" t="s">
        <v>0</v>
      </c>
      <c r="B2" s="32"/>
    </row>
    <row r="3" spans="1:2" s="30" customFormat="1" ht="18" customHeight="1">
      <c r="A3" s="32"/>
      <c r="B3" s="32"/>
    </row>
    <row r="4" spans="1:4" ht="12" customHeight="1">
      <c r="A4" s="1"/>
      <c r="B4" s="38" t="s">
        <v>67</v>
      </c>
      <c r="C4" s="37" t="s">
        <v>82</v>
      </c>
      <c r="D4" s="37" t="s">
        <v>101</v>
      </c>
    </row>
    <row r="5" ht="6" customHeight="1">
      <c r="A5" s="2"/>
    </row>
    <row r="6" spans="1:6" ht="13.5" customHeight="1">
      <c r="A6" s="13" t="s">
        <v>1</v>
      </c>
      <c r="B6" s="14" t="s">
        <v>67</v>
      </c>
      <c r="C6" s="15" t="s">
        <v>83</v>
      </c>
      <c r="D6" s="20" t="s">
        <v>70</v>
      </c>
      <c r="E6" s="39" t="s">
        <v>99</v>
      </c>
      <c r="F6" s="40"/>
    </row>
    <row r="7" spans="1:4" ht="13.5" customHeight="1">
      <c r="A7" s="6" t="s">
        <v>2</v>
      </c>
      <c r="B7" s="5">
        <v>141232000</v>
      </c>
      <c r="C7" s="5">
        <v>154675289</v>
      </c>
      <c r="D7" s="21">
        <f>SUM(C7-B7)</f>
        <v>13443289</v>
      </c>
    </row>
    <row r="8" spans="1:4" ht="13.5" customHeight="1">
      <c r="A8" s="6" t="s">
        <v>93</v>
      </c>
      <c r="B8" s="5"/>
      <c r="C8" s="5">
        <v>15250000</v>
      </c>
      <c r="D8" s="21">
        <v>15250000</v>
      </c>
    </row>
    <row r="9" spans="1:4" ht="13.5" customHeight="1">
      <c r="A9" s="6" t="s">
        <v>94</v>
      </c>
      <c r="B9" s="5"/>
      <c r="C9" s="5">
        <v>12256630</v>
      </c>
      <c r="D9" s="21">
        <v>12256630</v>
      </c>
    </row>
    <row r="10" spans="1:4" ht="13.5" customHeight="1">
      <c r="A10" s="6" t="s">
        <v>3</v>
      </c>
      <c r="B10" s="5">
        <v>3500000</v>
      </c>
      <c r="C10" s="5">
        <v>2985000</v>
      </c>
      <c r="D10" s="21">
        <f>SUM(C10-B10)</f>
        <v>-515000</v>
      </c>
    </row>
    <row r="11" spans="1:4" ht="13.5" customHeight="1">
      <c r="A11" s="6" t="s">
        <v>4</v>
      </c>
      <c r="B11" s="5">
        <v>2500000</v>
      </c>
      <c r="C11" s="12"/>
      <c r="D11" s="36"/>
    </row>
    <row r="12" spans="1:4" ht="13.5" customHeight="1">
      <c r="A12" s="6" t="s">
        <v>92</v>
      </c>
      <c r="B12" s="5"/>
      <c r="C12" s="12">
        <v>15879400</v>
      </c>
      <c r="D12" s="36">
        <v>15879400</v>
      </c>
    </row>
    <row r="13" spans="1:4" ht="13.5" customHeight="1">
      <c r="A13" s="6" t="s">
        <v>84</v>
      </c>
      <c r="B13" s="5">
        <v>0</v>
      </c>
      <c r="C13" s="5">
        <v>10277549</v>
      </c>
      <c r="D13" s="21">
        <f>SUM(C13-B13)</f>
        <v>10277549</v>
      </c>
    </row>
    <row r="14" spans="1:6" s="9" customFormat="1" ht="13.5" customHeight="1">
      <c r="A14" s="4" t="s">
        <v>5</v>
      </c>
      <c r="B14" s="8">
        <f>SUM(B7:B13)</f>
        <v>147232000</v>
      </c>
      <c r="C14" s="8">
        <f>SUM(C7:C13)</f>
        <v>211323868</v>
      </c>
      <c r="D14" s="21">
        <f>SUM(C14-B14)</f>
        <v>64091868</v>
      </c>
      <c r="E14" s="31" t="s">
        <v>99</v>
      </c>
      <c r="F14" s="9" t="s">
        <v>99</v>
      </c>
    </row>
    <row r="15" spans="1:4" ht="13.5" customHeight="1">
      <c r="A15" s="6"/>
      <c r="B15" s="5"/>
      <c r="C15" s="5"/>
      <c r="D15" s="21"/>
    </row>
    <row r="16" spans="1:4" ht="13.5" customHeight="1">
      <c r="A16" s="13" t="s">
        <v>6</v>
      </c>
      <c r="B16" s="14" t="s">
        <v>67</v>
      </c>
      <c r="C16" s="15" t="s">
        <v>83</v>
      </c>
      <c r="D16" s="20" t="s">
        <v>70</v>
      </c>
    </row>
    <row r="17" spans="1:4" ht="13.5" customHeight="1">
      <c r="A17" s="6" t="s">
        <v>7</v>
      </c>
      <c r="B17" s="17"/>
      <c r="C17" s="18"/>
      <c r="D17" s="22"/>
    </row>
    <row r="18" spans="1:5" ht="13.5" customHeight="1">
      <c r="A18" s="6" t="s">
        <v>8</v>
      </c>
      <c r="B18" s="5">
        <v>3180000</v>
      </c>
      <c r="C18" s="11"/>
      <c r="D18" s="22"/>
      <c r="E18" t="s">
        <v>97</v>
      </c>
    </row>
    <row r="19" spans="1:4" ht="13.5" customHeight="1">
      <c r="A19" s="6" t="s">
        <v>9</v>
      </c>
      <c r="B19" s="5">
        <v>1560000</v>
      </c>
      <c r="C19" s="11"/>
      <c r="D19" s="22"/>
    </row>
    <row r="20" spans="1:4" ht="13.5" customHeight="1">
      <c r="A20" s="6" t="s">
        <v>10</v>
      </c>
      <c r="B20" s="5">
        <v>1560000</v>
      </c>
      <c r="C20" s="11"/>
      <c r="D20" s="22"/>
    </row>
    <row r="21" spans="1:4" ht="13.5" customHeight="1">
      <c r="A21" s="6" t="s">
        <v>11</v>
      </c>
      <c r="B21" s="5">
        <v>1284000</v>
      </c>
      <c r="C21" s="11"/>
      <c r="D21" s="22"/>
    </row>
    <row r="22" spans="1:4" ht="13.5" customHeight="1">
      <c r="A22" s="6" t="s">
        <v>95</v>
      </c>
      <c r="B22" s="12">
        <v>0</v>
      </c>
      <c r="C22" s="12">
        <v>9281700</v>
      </c>
      <c r="D22" s="21">
        <f>SUM(C22-B22)</f>
        <v>9281700</v>
      </c>
    </row>
    <row r="23" spans="1:4" ht="13.5" customHeight="1">
      <c r="A23" s="6" t="s">
        <v>96</v>
      </c>
      <c r="B23" s="12"/>
      <c r="C23" s="12">
        <v>68858</v>
      </c>
      <c r="D23" s="21">
        <v>68858</v>
      </c>
    </row>
    <row r="24" spans="1:4" ht="13.5" customHeight="1">
      <c r="A24" s="6" t="s">
        <v>85</v>
      </c>
      <c r="B24" s="12">
        <v>0</v>
      </c>
      <c r="C24" s="12">
        <v>24650</v>
      </c>
      <c r="D24" s="21">
        <f>SUM(C24-B24)</f>
        <v>24650</v>
      </c>
    </row>
    <row r="25" spans="1:5" s="9" customFormat="1" ht="13.5" customHeight="1">
      <c r="A25" s="4" t="s">
        <v>5</v>
      </c>
      <c r="B25" s="8">
        <f>SUM(B18:B24)</f>
        <v>7584000</v>
      </c>
      <c r="C25" s="8">
        <f>SUM(C18:C24)</f>
        <v>9375208</v>
      </c>
      <c r="D25" s="21">
        <f>SUM(C25-B25)</f>
        <v>1791208</v>
      </c>
      <c r="E25" s="19"/>
    </row>
    <row r="26" spans="1:4" ht="13.5" customHeight="1">
      <c r="A26" s="16"/>
      <c r="B26" s="14" t="s">
        <v>67</v>
      </c>
      <c r="C26" s="15" t="s">
        <v>83</v>
      </c>
      <c r="D26" s="20" t="s">
        <v>70</v>
      </c>
    </row>
    <row r="27" spans="1:4" ht="13.5" customHeight="1">
      <c r="A27" s="6" t="s">
        <v>12</v>
      </c>
      <c r="B27" s="5">
        <v>3200000</v>
      </c>
      <c r="C27" s="5">
        <v>3422875</v>
      </c>
      <c r="D27" s="21">
        <f>SUM(C27-B27)</f>
        <v>222875</v>
      </c>
    </row>
    <row r="28" spans="1:4" ht="13.5" customHeight="1">
      <c r="A28" s="6" t="s">
        <v>13</v>
      </c>
      <c r="B28" s="5">
        <v>1650000</v>
      </c>
      <c r="C28" s="11"/>
      <c r="D28" s="22"/>
    </row>
    <row r="29" spans="1:4" s="9" customFormat="1" ht="13.5" customHeight="1">
      <c r="A29" s="4" t="s">
        <v>5</v>
      </c>
      <c r="B29" s="8">
        <f>SUM(B27:B28)</f>
        <v>4850000</v>
      </c>
      <c r="C29" s="8">
        <f>SUM(C27:C28)</f>
        <v>3422875</v>
      </c>
      <c r="D29" s="21">
        <f>SUM(C29-B29)</f>
        <v>-1427125</v>
      </c>
    </row>
    <row r="30" spans="1:4" ht="13.5" customHeight="1">
      <c r="A30" s="6"/>
      <c r="B30" s="5"/>
      <c r="C30" s="5"/>
      <c r="D30" s="21"/>
    </row>
    <row r="31" spans="1:4" ht="13.5" customHeight="1">
      <c r="A31" s="13" t="s">
        <v>14</v>
      </c>
      <c r="B31" s="14" t="s">
        <v>67</v>
      </c>
      <c r="C31" s="15" t="s">
        <v>83</v>
      </c>
      <c r="D31" s="20" t="s">
        <v>70</v>
      </c>
    </row>
    <row r="32" spans="1:4" ht="13.5" customHeight="1">
      <c r="A32" s="6" t="s">
        <v>15</v>
      </c>
      <c r="B32" s="5">
        <v>5040000</v>
      </c>
      <c r="C32" s="33">
        <v>5040000</v>
      </c>
      <c r="D32" s="21">
        <f aca="true" t="shared" si="0" ref="D32:D39">SUM(C32-B32)</f>
        <v>0</v>
      </c>
    </row>
    <row r="33" spans="1:4" ht="13.5" customHeight="1">
      <c r="A33" s="6" t="s">
        <v>16</v>
      </c>
      <c r="B33" s="5">
        <v>3864000</v>
      </c>
      <c r="C33" s="33">
        <v>3636000</v>
      </c>
      <c r="D33" s="21">
        <f t="shared" si="0"/>
        <v>-228000</v>
      </c>
    </row>
    <row r="34" spans="1:4" ht="13.5" customHeight="1">
      <c r="A34" s="6" t="s">
        <v>17</v>
      </c>
      <c r="B34" s="5">
        <v>3180000</v>
      </c>
      <c r="C34" s="33">
        <v>2208333</v>
      </c>
      <c r="D34" s="21">
        <f t="shared" si="0"/>
        <v>-971667</v>
      </c>
    </row>
    <row r="35" spans="1:4" ht="13.5" customHeight="1">
      <c r="A35" s="6" t="s">
        <v>18</v>
      </c>
      <c r="B35" s="5">
        <v>3180000</v>
      </c>
      <c r="C35" s="33">
        <v>3180000</v>
      </c>
      <c r="D35" s="21">
        <f t="shared" si="0"/>
        <v>0</v>
      </c>
    </row>
    <row r="36" spans="1:4" ht="13.5" customHeight="1">
      <c r="A36" s="6" t="s">
        <v>19</v>
      </c>
      <c r="B36" s="5">
        <v>3360000</v>
      </c>
      <c r="C36" s="33">
        <v>2333333</v>
      </c>
      <c r="D36" s="21">
        <f t="shared" si="0"/>
        <v>-1026667</v>
      </c>
    </row>
    <row r="37" spans="1:4" ht="13.5" customHeight="1">
      <c r="A37" s="6" t="s">
        <v>20</v>
      </c>
      <c r="B37" s="5">
        <v>2928000</v>
      </c>
      <c r="C37" s="33">
        <v>2928000</v>
      </c>
      <c r="D37" s="21">
        <f t="shared" si="0"/>
        <v>0</v>
      </c>
    </row>
    <row r="38" spans="1:4" ht="13.5" customHeight="1">
      <c r="A38" s="6" t="s">
        <v>20</v>
      </c>
      <c r="B38" s="5">
        <v>2928000</v>
      </c>
      <c r="C38" s="33">
        <v>2928000</v>
      </c>
      <c r="D38" s="21">
        <f t="shared" si="0"/>
        <v>0</v>
      </c>
    </row>
    <row r="39" spans="1:6" s="9" customFormat="1" ht="13.5" customHeight="1">
      <c r="A39" s="4" t="s">
        <v>5</v>
      </c>
      <c r="B39" s="8">
        <f>SUM(B32:B38)</f>
        <v>24480000</v>
      </c>
      <c r="C39" s="8">
        <f>SUM(C32:C38)</f>
        <v>22253666</v>
      </c>
      <c r="D39" s="21">
        <f t="shared" si="0"/>
        <v>-2226334</v>
      </c>
      <c r="E39" s="31" t="s">
        <v>99</v>
      </c>
      <c r="F39" s="9" t="s">
        <v>99</v>
      </c>
    </row>
    <row r="40" spans="1:4" ht="13.5" customHeight="1">
      <c r="A40" s="6"/>
      <c r="B40" s="5"/>
      <c r="C40" s="5"/>
      <c r="D40" s="21"/>
    </row>
    <row r="41" spans="1:4" ht="13.5" customHeight="1">
      <c r="A41" s="13" t="s">
        <v>21</v>
      </c>
      <c r="B41" s="14" t="s">
        <v>67</v>
      </c>
      <c r="C41" s="15" t="s">
        <v>83</v>
      </c>
      <c r="D41" s="20" t="s">
        <v>70</v>
      </c>
    </row>
    <row r="42" spans="1:5" ht="13.5" customHeight="1">
      <c r="A42" s="6" t="s">
        <v>22</v>
      </c>
      <c r="B42" s="5">
        <v>700000</v>
      </c>
      <c r="C42" s="11"/>
      <c r="D42" s="22"/>
      <c r="E42" t="s">
        <v>97</v>
      </c>
    </row>
    <row r="43" spans="1:4" ht="13.5" customHeight="1">
      <c r="A43" s="6" t="s">
        <v>23</v>
      </c>
      <c r="B43" s="5">
        <v>250000</v>
      </c>
      <c r="C43" s="11"/>
      <c r="D43" s="22"/>
    </row>
    <row r="44" spans="1:5" ht="13.5" customHeight="1">
      <c r="A44" s="6" t="s">
        <v>24</v>
      </c>
      <c r="B44" s="5">
        <v>500000</v>
      </c>
      <c r="C44" s="11"/>
      <c r="D44" s="22"/>
      <c r="E44" t="s">
        <v>98</v>
      </c>
    </row>
    <row r="45" spans="1:4" ht="13.5" customHeight="1">
      <c r="A45" s="6" t="s">
        <v>25</v>
      </c>
      <c r="B45" s="5">
        <v>1000000</v>
      </c>
      <c r="C45" s="11"/>
      <c r="D45" s="22"/>
    </row>
    <row r="46" spans="1:4" ht="13.5" customHeight="1">
      <c r="A46" s="6" t="s">
        <v>26</v>
      </c>
      <c r="B46" s="5">
        <v>12000000</v>
      </c>
      <c r="C46" s="11"/>
      <c r="D46" s="22"/>
    </row>
    <row r="47" spans="1:4" ht="13.5" customHeight="1">
      <c r="A47" s="6" t="s">
        <v>88</v>
      </c>
      <c r="B47" s="11"/>
      <c r="C47" s="33">
        <v>10920000</v>
      </c>
      <c r="D47" s="21">
        <f>SUM(C47-B47)</f>
        <v>10920000</v>
      </c>
    </row>
    <row r="48" spans="1:4" ht="13.5" customHeight="1">
      <c r="A48" s="6" t="s">
        <v>89</v>
      </c>
      <c r="B48" s="11"/>
      <c r="C48" s="33">
        <v>3126997</v>
      </c>
      <c r="D48" s="21">
        <f>SUM(C48-B48)</f>
        <v>3126997</v>
      </c>
    </row>
    <row r="49" spans="1:4" s="9" customFormat="1" ht="13.5" customHeight="1">
      <c r="A49" s="4" t="s">
        <v>5</v>
      </c>
      <c r="B49" s="8">
        <f>SUM(B42:B48)</f>
        <v>14450000</v>
      </c>
      <c r="C49" s="8">
        <f>SUM(C42:C48)</f>
        <v>14046997</v>
      </c>
      <c r="D49" s="8">
        <f>SUM(D42:D48)</f>
        <v>14046997</v>
      </c>
    </row>
    <row r="50" spans="1:4" ht="13.5" customHeight="1">
      <c r="A50" s="6"/>
      <c r="B50" s="5"/>
      <c r="C50" s="5"/>
      <c r="D50" s="21"/>
    </row>
    <row r="51" spans="1:4" ht="13.5" customHeight="1">
      <c r="A51" s="13" t="s">
        <v>27</v>
      </c>
      <c r="B51" s="14" t="s">
        <v>67</v>
      </c>
      <c r="C51" s="15" t="s">
        <v>83</v>
      </c>
      <c r="D51" s="20" t="s">
        <v>70</v>
      </c>
    </row>
    <row r="52" spans="1:4" ht="13.5" customHeight="1">
      <c r="A52" s="6" t="s">
        <v>28</v>
      </c>
      <c r="B52" s="5">
        <v>19000000</v>
      </c>
      <c r="C52" s="5">
        <v>11960920</v>
      </c>
      <c r="D52" s="21">
        <f>SUM(C52-B52)</f>
        <v>-7039080</v>
      </c>
    </row>
    <row r="53" spans="1:4" ht="13.5" customHeight="1">
      <c r="A53" s="6" t="s">
        <v>29</v>
      </c>
      <c r="B53" s="5">
        <v>500000</v>
      </c>
      <c r="C53" s="5">
        <v>274267</v>
      </c>
      <c r="D53" s="21">
        <f>SUM(C53-B53)</f>
        <v>-225733</v>
      </c>
    </row>
    <row r="54" spans="1:6" s="9" customFormat="1" ht="13.5" customHeight="1">
      <c r="A54" s="4" t="s">
        <v>30</v>
      </c>
      <c r="B54" s="8">
        <f>SUM(B52:B53)</f>
        <v>19500000</v>
      </c>
      <c r="C54" s="8">
        <f>SUM(C52:C53)</f>
        <v>12235187</v>
      </c>
      <c r="D54" s="21">
        <f>SUM(C54-B54)</f>
        <v>-7264813</v>
      </c>
      <c r="E54" s="31" t="s">
        <v>99</v>
      </c>
      <c r="F54" s="9" t="s">
        <v>99</v>
      </c>
    </row>
    <row r="55" spans="1:4" ht="13.5" customHeight="1">
      <c r="A55" s="6"/>
      <c r="B55" s="5"/>
      <c r="C55" s="5"/>
      <c r="D55" s="21"/>
    </row>
    <row r="56" spans="1:4" ht="13.5" customHeight="1">
      <c r="A56" s="13" t="s">
        <v>31</v>
      </c>
      <c r="B56" s="14" t="s">
        <v>67</v>
      </c>
      <c r="C56" s="15" t="s">
        <v>83</v>
      </c>
      <c r="D56" s="20" t="s">
        <v>70</v>
      </c>
    </row>
    <row r="57" spans="1:4" ht="13.5" customHeight="1">
      <c r="A57" s="6" t="s">
        <v>32</v>
      </c>
      <c r="B57" s="5">
        <v>4000000</v>
      </c>
      <c r="C57" s="5">
        <v>2090193</v>
      </c>
      <c r="D57" s="21">
        <f aca="true" t="shared" si="1" ref="D57:D75">SUM(C57-B57)</f>
        <v>-1909807</v>
      </c>
    </row>
    <row r="58" spans="1:4" ht="13.5" customHeight="1">
      <c r="A58" s="6" t="s">
        <v>33</v>
      </c>
      <c r="B58" s="5">
        <v>16000000</v>
      </c>
      <c r="C58" s="5">
        <v>4871275</v>
      </c>
      <c r="D58" s="21">
        <f t="shared" si="1"/>
        <v>-11128725</v>
      </c>
    </row>
    <row r="59" spans="1:4" ht="13.5" customHeight="1">
      <c r="A59" s="6" t="s">
        <v>34</v>
      </c>
      <c r="B59" s="5">
        <v>3000000</v>
      </c>
      <c r="C59" s="11"/>
      <c r="D59" s="22"/>
    </row>
    <row r="60" spans="1:4" ht="13.5" customHeight="1">
      <c r="A60" s="6" t="s">
        <v>35</v>
      </c>
      <c r="B60" s="5">
        <v>250000</v>
      </c>
      <c r="C60" s="11"/>
      <c r="D60" s="22"/>
    </row>
    <row r="61" spans="1:4" ht="13.5" customHeight="1">
      <c r="A61" s="6" t="s">
        <v>36</v>
      </c>
      <c r="B61" s="5">
        <v>100000</v>
      </c>
      <c r="C61" s="5">
        <v>1951887</v>
      </c>
      <c r="D61" s="21">
        <f t="shared" si="1"/>
        <v>1851887</v>
      </c>
    </row>
    <row r="62" spans="1:4" ht="13.5" customHeight="1">
      <c r="A62" s="6" t="s">
        <v>37</v>
      </c>
      <c r="B62" s="5">
        <v>500000</v>
      </c>
      <c r="C62" s="5">
        <v>180900</v>
      </c>
      <c r="D62" s="21">
        <f t="shared" si="1"/>
        <v>-319100</v>
      </c>
    </row>
    <row r="63" spans="1:5" ht="13.5" customHeight="1">
      <c r="A63" s="6" t="s">
        <v>38</v>
      </c>
      <c r="B63" s="5">
        <v>5000000</v>
      </c>
      <c r="C63" s="5">
        <v>10206170</v>
      </c>
      <c r="D63" s="21">
        <f t="shared" si="1"/>
        <v>5206170</v>
      </c>
      <c r="E63" t="s">
        <v>69</v>
      </c>
    </row>
    <row r="64" spans="1:4" ht="13.5" customHeight="1">
      <c r="A64" s="6" t="s">
        <v>39</v>
      </c>
      <c r="B64" s="5">
        <v>1000000</v>
      </c>
      <c r="C64" s="33">
        <v>3261150</v>
      </c>
      <c r="D64" s="21">
        <f t="shared" si="1"/>
        <v>2261150</v>
      </c>
    </row>
    <row r="65" spans="1:4" ht="13.5" customHeight="1">
      <c r="A65" s="6" t="s">
        <v>100</v>
      </c>
      <c r="B65" s="5"/>
      <c r="C65" s="33">
        <v>4577230</v>
      </c>
      <c r="D65" s="21">
        <v>4577230</v>
      </c>
    </row>
    <row r="66" spans="1:4" ht="13.5" customHeight="1">
      <c r="A66" s="6" t="s">
        <v>40</v>
      </c>
      <c r="B66" s="5">
        <v>600000</v>
      </c>
      <c r="C66" s="5">
        <v>544500</v>
      </c>
      <c r="D66" s="21">
        <f t="shared" si="1"/>
        <v>-55500</v>
      </c>
    </row>
    <row r="67" spans="1:5" ht="13.5" customHeight="1">
      <c r="A67" s="6" t="s">
        <v>41</v>
      </c>
      <c r="B67" s="5">
        <v>1000000</v>
      </c>
      <c r="C67" s="5">
        <v>1295070</v>
      </c>
      <c r="D67" s="21">
        <f t="shared" si="1"/>
        <v>295070</v>
      </c>
      <c r="E67" t="s">
        <v>99</v>
      </c>
    </row>
    <row r="68" spans="1:4" ht="13.5" customHeight="1">
      <c r="A68" s="6" t="s">
        <v>42</v>
      </c>
      <c r="B68" s="5">
        <v>25000</v>
      </c>
      <c r="C68" s="5">
        <v>12000</v>
      </c>
      <c r="D68" s="21">
        <f t="shared" si="1"/>
        <v>-13000</v>
      </c>
    </row>
    <row r="69" spans="1:4" ht="13.5" customHeight="1">
      <c r="A69" s="6" t="s">
        <v>43</v>
      </c>
      <c r="B69" s="5">
        <v>500000</v>
      </c>
      <c r="C69" s="5">
        <v>0</v>
      </c>
      <c r="D69" s="21">
        <f t="shared" si="1"/>
        <v>-500000</v>
      </c>
    </row>
    <row r="70" spans="1:4" ht="13.5" customHeight="1">
      <c r="A70" s="6" t="s">
        <v>44</v>
      </c>
      <c r="B70" s="5">
        <v>600000</v>
      </c>
      <c r="C70" s="5">
        <v>516590</v>
      </c>
      <c r="D70" s="21">
        <f t="shared" si="1"/>
        <v>-83410</v>
      </c>
    </row>
    <row r="71" spans="1:5" ht="13.5" customHeight="1">
      <c r="A71" s="6" t="s">
        <v>45</v>
      </c>
      <c r="B71" s="5">
        <v>600000</v>
      </c>
      <c r="C71" s="33">
        <v>849533</v>
      </c>
      <c r="D71" s="21">
        <f t="shared" si="1"/>
        <v>249533</v>
      </c>
      <c r="E71" t="s">
        <v>99</v>
      </c>
    </row>
    <row r="72" spans="1:6" ht="13.5" customHeight="1">
      <c r="A72" s="6" t="s">
        <v>46</v>
      </c>
      <c r="B72" s="7">
        <v>500000</v>
      </c>
      <c r="C72" s="33">
        <v>9321459</v>
      </c>
      <c r="D72" s="21">
        <f t="shared" si="1"/>
        <v>8821459</v>
      </c>
      <c r="E72" t="s">
        <v>99</v>
      </c>
      <c r="F72" t="s">
        <v>99</v>
      </c>
    </row>
    <row r="73" spans="1:4" ht="13.5" customHeight="1">
      <c r="A73" s="6" t="s">
        <v>47</v>
      </c>
      <c r="B73" s="5">
        <v>2000000</v>
      </c>
      <c r="C73" s="5">
        <v>0</v>
      </c>
      <c r="D73" s="21">
        <f t="shared" si="1"/>
        <v>-2000000</v>
      </c>
    </row>
    <row r="74" spans="1:4" ht="13.5" customHeight="1">
      <c r="A74" s="6" t="s">
        <v>48</v>
      </c>
      <c r="B74" s="5">
        <v>3900000</v>
      </c>
      <c r="C74" s="5">
        <v>0</v>
      </c>
      <c r="D74" s="21">
        <f t="shared" si="1"/>
        <v>-3900000</v>
      </c>
    </row>
    <row r="75" spans="1:4" s="9" customFormat="1" ht="13.5" customHeight="1">
      <c r="A75" s="4" t="s">
        <v>49</v>
      </c>
      <c r="B75" s="8">
        <f>SUM(B57:B74)</f>
        <v>39575000</v>
      </c>
      <c r="C75" s="8">
        <f>SUM(C57:C74)</f>
        <v>39677957</v>
      </c>
      <c r="D75" s="21">
        <f t="shared" si="1"/>
        <v>102957</v>
      </c>
    </row>
    <row r="76" spans="1:5" ht="13.5" customHeight="1">
      <c r="A76" s="6"/>
      <c r="B76" s="5"/>
      <c r="C76" s="5"/>
      <c r="D76" s="21"/>
      <c r="E76" s="26"/>
    </row>
    <row r="77" spans="1:6" ht="13.5" customHeight="1">
      <c r="A77" s="13" t="s">
        <v>50</v>
      </c>
      <c r="B77" s="14" t="s">
        <v>67</v>
      </c>
      <c r="C77" s="15" t="s">
        <v>83</v>
      </c>
      <c r="D77" s="20" t="s">
        <v>70</v>
      </c>
      <c r="F77" s="26"/>
    </row>
    <row r="78" spans="1:4" ht="13.5" customHeight="1">
      <c r="A78" s="6" t="s">
        <v>51</v>
      </c>
      <c r="B78" s="5">
        <v>1500000</v>
      </c>
      <c r="C78" s="5">
        <v>852986</v>
      </c>
      <c r="D78" s="21">
        <f>SUM(C78-B78)</f>
        <v>-647014</v>
      </c>
    </row>
    <row r="79" spans="1:5" ht="13.5" customHeight="1">
      <c r="A79" s="6" t="s">
        <v>52</v>
      </c>
      <c r="B79" s="5">
        <v>500000</v>
      </c>
      <c r="C79" s="5">
        <v>119054</v>
      </c>
      <c r="D79" s="21">
        <f>SUM(C79-B79)</f>
        <v>-380946</v>
      </c>
      <c r="E79" t="s">
        <v>99</v>
      </c>
    </row>
    <row r="80" spans="1:5" ht="13.5" customHeight="1">
      <c r="A80" s="6" t="s">
        <v>53</v>
      </c>
      <c r="B80" s="5">
        <v>250000</v>
      </c>
      <c r="C80" s="5">
        <v>30777</v>
      </c>
      <c r="D80" s="21">
        <f>SUM(C80-B80)</f>
        <v>-219223</v>
      </c>
      <c r="E80" t="s">
        <v>99</v>
      </c>
    </row>
    <row r="81" spans="1:4" ht="13.5" customHeight="1">
      <c r="A81" s="6" t="s">
        <v>54</v>
      </c>
      <c r="B81" s="5">
        <v>500000</v>
      </c>
      <c r="C81" s="5">
        <v>2011621</v>
      </c>
      <c r="D81" s="21">
        <f>SUM(C81-B81)</f>
        <v>1511621</v>
      </c>
    </row>
    <row r="82" spans="1:4" s="9" customFormat="1" ht="13.5" customHeight="1">
      <c r="A82" s="4" t="s">
        <v>5</v>
      </c>
      <c r="B82" s="8">
        <f>SUM(B78:B81)</f>
        <v>2750000</v>
      </c>
      <c r="C82" s="8">
        <f>SUM(C78:C81)</f>
        <v>3014438</v>
      </c>
      <c r="D82" s="21">
        <f>SUM(C82-B82)</f>
        <v>264438</v>
      </c>
    </row>
    <row r="83" spans="1:4" ht="13.5" customHeight="1">
      <c r="A83" s="4"/>
      <c r="B83" s="5"/>
      <c r="C83" s="5"/>
      <c r="D83" s="21"/>
    </row>
    <row r="84" spans="1:4" ht="13.5" customHeight="1">
      <c r="A84" s="13" t="s">
        <v>55</v>
      </c>
      <c r="B84" s="14" t="s">
        <v>67</v>
      </c>
      <c r="C84" s="15" t="s">
        <v>83</v>
      </c>
      <c r="D84" s="20" t="s">
        <v>70</v>
      </c>
    </row>
    <row r="85" spans="1:4" ht="13.5" customHeight="1">
      <c r="A85" s="6" t="s">
        <v>56</v>
      </c>
      <c r="B85" s="5">
        <v>800000</v>
      </c>
      <c r="C85" s="11"/>
      <c r="D85" s="22"/>
    </row>
    <row r="86" spans="1:4" ht="13.5" customHeight="1">
      <c r="A86" s="6" t="s">
        <v>57</v>
      </c>
      <c r="B86" s="5">
        <v>700000</v>
      </c>
      <c r="C86" s="5">
        <v>1722995</v>
      </c>
      <c r="D86" s="21">
        <f aca="true" t="shared" si="2" ref="D86:D96">SUM(C86-B86)</f>
        <v>1022995</v>
      </c>
    </row>
    <row r="87" spans="1:5" ht="13.5" customHeight="1">
      <c r="A87" s="6" t="s">
        <v>58</v>
      </c>
      <c r="B87" s="5">
        <v>500000</v>
      </c>
      <c r="C87" s="5">
        <v>1273432</v>
      </c>
      <c r="D87" s="21">
        <f t="shared" si="2"/>
        <v>773432</v>
      </c>
      <c r="E87" t="s">
        <v>99</v>
      </c>
    </row>
    <row r="88" spans="1:5" ht="13.5" customHeight="1">
      <c r="A88" s="6" t="s">
        <v>59</v>
      </c>
      <c r="B88" s="5">
        <v>2000000</v>
      </c>
      <c r="C88" s="33">
        <v>1748875</v>
      </c>
      <c r="D88" s="21">
        <f t="shared" si="2"/>
        <v>-251125</v>
      </c>
      <c r="E88" t="s">
        <v>99</v>
      </c>
    </row>
    <row r="89" spans="1:4" ht="13.5" customHeight="1">
      <c r="A89" s="6" t="s">
        <v>60</v>
      </c>
      <c r="B89" s="5">
        <v>100000</v>
      </c>
      <c r="C89" s="5">
        <v>0</v>
      </c>
      <c r="D89" s="21">
        <f t="shared" si="2"/>
        <v>-100000</v>
      </c>
    </row>
    <row r="90" spans="1:5" ht="13.5" customHeight="1">
      <c r="A90" s="6" t="s">
        <v>61</v>
      </c>
      <c r="B90" s="5">
        <v>1500000</v>
      </c>
      <c r="C90" s="5">
        <v>5306537</v>
      </c>
      <c r="D90" s="21">
        <f t="shared" si="2"/>
        <v>3806537</v>
      </c>
      <c r="E90" t="s">
        <v>99</v>
      </c>
    </row>
    <row r="91" spans="1:4" ht="13.5" customHeight="1">
      <c r="A91" s="6" t="s">
        <v>62</v>
      </c>
      <c r="B91" s="5">
        <v>11000000</v>
      </c>
      <c r="C91" s="5">
        <v>10093076</v>
      </c>
      <c r="D91" s="21">
        <f t="shared" si="2"/>
        <v>-906924</v>
      </c>
    </row>
    <row r="92" spans="1:5" ht="13.5" customHeight="1">
      <c r="A92" s="6" t="s">
        <v>63</v>
      </c>
      <c r="B92" s="5">
        <v>250000</v>
      </c>
      <c r="C92" s="5">
        <v>382720</v>
      </c>
      <c r="D92" s="21">
        <f t="shared" si="2"/>
        <v>132720</v>
      </c>
      <c r="E92" t="s">
        <v>99</v>
      </c>
    </row>
    <row r="93" spans="1:4" ht="13.5" customHeight="1">
      <c r="A93" s="6" t="s">
        <v>64</v>
      </c>
      <c r="B93" s="5">
        <v>2000000</v>
      </c>
      <c r="C93" s="5">
        <v>0</v>
      </c>
      <c r="D93" s="21">
        <f t="shared" si="2"/>
        <v>-2000000</v>
      </c>
    </row>
    <row r="94" spans="1:4" ht="13.5" customHeight="1">
      <c r="A94" s="6" t="s">
        <v>65</v>
      </c>
      <c r="B94" s="5">
        <v>5000000</v>
      </c>
      <c r="C94" s="5">
        <v>3811770</v>
      </c>
      <c r="D94" s="21">
        <f t="shared" si="2"/>
        <v>-1188230</v>
      </c>
    </row>
    <row r="95" spans="1:4" ht="13.5" customHeight="1">
      <c r="A95" s="6" t="s">
        <v>68</v>
      </c>
      <c r="B95" s="5">
        <v>10000000</v>
      </c>
      <c r="C95" s="5">
        <v>23364961</v>
      </c>
      <c r="D95" s="21">
        <f t="shared" si="2"/>
        <v>13364961</v>
      </c>
    </row>
    <row r="96" spans="1:6" s="9" customFormat="1" ht="13.5" customHeight="1">
      <c r="A96" s="4" t="s">
        <v>66</v>
      </c>
      <c r="B96" s="8">
        <f>SUM(B85:B95)</f>
        <v>33850000</v>
      </c>
      <c r="C96" s="8">
        <f>SUM(C86:C95)</f>
        <v>47704366</v>
      </c>
      <c r="D96" s="21">
        <f t="shared" si="2"/>
        <v>13854366</v>
      </c>
      <c r="E96" s="31" t="s">
        <v>99</v>
      </c>
      <c r="F96" s="9" t="s">
        <v>99</v>
      </c>
    </row>
    <row r="97" ht="13.5" customHeight="1"/>
    <row r="98" ht="13.5" customHeight="1"/>
    <row r="99" spans="1:5" ht="13.5" customHeight="1">
      <c r="A99" s="4" t="s">
        <v>68</v>
      </c>
      <c r="B99" s="27">
        <v>40543</v>
      </c>
      <c r="D99" s="41" t="s">
        <v>91</v>
      </c>
      <c r="E99" s="42"/>
    </row>
    <row r="100" spans="1:5" ht="13.5" customHeight="1">
      <c r="A100" s="24" t="s">
        <v>71</v>
      </c>
      <c r="B100" s="33">
        <v>3237750</v>
      </c>
      <c r="D100" s="25" t="s">
        <v>67</v>
      </c>
      <c r="E100" s="21">
        <v>147232000</v>
      </c>
    </row>
    <row r="101" spans="1:6" ht="13.5" customHeight="1">
      <c r="A101" s="24" t="s">
        <v>72</v>
      </c>
      <c r="B101" s="5">
        <v>4500000</v>
      </c>
      <c r="D101" s="25" t="s">
        <v>82</v>
      </c>
      <c r="E101" s="21">
        <v>211323868</v>
      </c>
      <c r="F101" s="26"/>
    </row>
    <row r="102" spans="1:6" ht="13.5" customHeight="1">
      <c r="A102" s="24" t="s">
        <v>73</v>
      </c>
      <c r="B102" s="5">
        <v>1909940</v>
      </c>
      <c r="D102" s="28" t="s">
        <v>70</v>
      </c>
      <c r="E102" s="29">
        <f>SUM(E101-E100)</f>
        <v>64091868</v>
      </c>
      <c r="F102" s="26"/>
    </row>
    <row r="103" spans="1:5" ht="13.5" customHeight="1">
      <c r="A103" s="24" t="s">
        <v>74</v>
      </c>
      <c r="B103" s="5">
        <v>101400</v>
      </c>
      <c r="D103" s="34"/>
      <c r="E103" s="35"/>
    </row>
    <row r="104" spans="1:5" ht="13.5" customHeight="1">
      <c r="A104" s="24" t="s">
        <v>75</v>
      </c>
      <c r="B104" s="33">
        <v>1368000</v>
      </c>
      <c r="D104" s="41" t="s">
        <v>81</v>
      </c>
      <c r="E104" s="42"/>
    </row>
    <row r="105" spans="1:5" ht="13.5" customHeight="1">
      <c r="A105" s="24" t="s">
        <v>76</v>
      </c>
      <c r="B105" s="5">
        <v>6394575</v>
      </c>
      <c r="D105" s="25" t="s">
        <v>67</v>
      </c>
      <c r="E105" s="21">
        <f>SUM(B25+B29+B39+B49+B54+B75+B82+B96)</f>
        <v>147039000</v>
      </c>
    </row>
    <row r="106" spans="1:6" ht="13.5" customHeight="1">
      <c r="A106" s="24" t="s">
        <v>77</v>
      </c>
      <c r="B106" s="5">
        <v>314560</v>
      </c>
      <c r="D106" s="25" t="s">
        <v>82</v>
      </c>
      <c r="E106" s="21">
        <f>SUM(C25+C29+C39+C49+C54+C75+C82+C96)</f>
        <v>151730694</v>
      </c>
      <c r="F106" t="s">
        <v>99</v>
      </c>
    </row>
    <row r="107" spans="1:5" ht="13.5" customHeight="1">
      <c r="A107" s="24" t="s">
        <v>86</v>
      </c>
      <c r="B107" s="5">
        <v>16400</v>
      </c>
      <c r="D107" s="28" t="s">
        <v>70</v>
      </c>
      <c r="E107" s="29">
        <f>SUM(E106-E105)</f>
        <v>4691694</v>
      </c>
    </row>
    <row r="108" spans="1:5" ht="13.5" customHeight="1">
      <c r="A108" s="24" t="s">
        <v>78</v>
      </c>
      <c r="B108" s="5">
        <v>3627446</v>
      </c>
      <c r="D108" s="34"/>
      <c r="E108" s="35"/>
    </row>
    <row r="109" spans="1:2" ht="13.5" customHeight="1">
      <c r="A109" s="24" t="s">
        <v>79</v>
      </c>
      <c r="B109" s="5">
        <v>703303</v>
      </c>
    </row>
    <row r="110" spans="1:2" ht="13.5" customHeight="1">
      <c r="A110" s="24" t="s">
        <v>87</v>
      </c>
      <c r="B110" s="5">
        <v>1176587</v>
      </c>
    </row>
    <row r="111" spans="1:2" ht="13.5" customHeight="1">
      <c r="A111" s="24" t="s">
        <v>90</v>
      </c>
      <c r="B111" s="33">
        <v>15000</v>
      </c>
    </row>
    <row r="112" spans="1:2" ht="13.5" customHeight="1">
      <c r="A112" s="25" t="s">
        <v>80</v>
      </c>
      <c r="B112" s="10">
        <f>SUM(B100:B111)</f>
        <v>23364961</v>
      </c>
    </row>
    <row r="113" ht="13.5" customHeight="1">
      <c r="A113" s="23"/>
    </row>
    <row r="114" ht="13.5" customHeight="1">
      <c r="A114" s="23"/>
    </row>
    <row r="115" ht="13.5" customHeight="1">
      <c r="A115" s="23"/>
    </row>
    <row r="116" ht="13.5" customHeight="1">
      <c r="A116" s="23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</sheetData>
  <sheetProtection/>
  <mergeCells count="3">
    <mergeCell ref="E6:F6"/>
    <mergeCell ref="D99:E99"/>
    <mergeCell ref="D104:E10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Profitour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</dc:creator>
  <cp:keywords/>
  <dc:description/>
  <cp:lastModifiedBy>titkár</cp:lastModifiedBy>
  <cp:lastPrinted>2011-01-18T13:04:10Z</cp:lastPrinted>
  <dcterms:created xsi:type="dcterms:W3CDTF">2010-12-02T07:26:45Z</dcterms:created>
  <dcterms:modified xsi:type="dcterms:W3CDTF">2011-01-18T13:05:35Z</dcterms:modified>
  <cp:category/>
  <cp:version/>
  <cp:contentType/>
  <cp:contentStatus/>
</cp:coreProperties>
</file>