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525" activeTab="0"/>
  </bookViews>
  <sheets>
    <sheet name="MÜK-ROVATSZÁM_KIVONAT_20130308" sheetId="1" r:id="rId1"/>
  </sheets>
  <definedNames/>
  <calcPr fullCalcOnLoad="1"/>
</workbook>
</file>

<file path=xl/sharedStrings.xml><?xml version="1.0" encoding="utf-8"?>
<sst xmlns="http://schemas.openxmlformats.org/spreadsheetml/2006/main" count="95" uniqueCount="80">
  <si>
    <t>Kamarai tagdíj bevétel</t>
  </si>
  <si>
    <t>Eljárási bevétel</t>
  </si>
  <si>
    <t>Végrendelet nyilvántartási díj</t>
  </si>
  <si>
    <t>Kapott bankkamat</t>
  </si>
  <si>
    <t>Tiszteletdíj</t>
  </si>
  <si>
    <t>Szociális hozzájárulási adó</t>
  </si>
  <si>
    <t>Közüzemi díjak</t>
  </si>
  <si>
    <t>Postaköltség</t>
  </si>
  <si>
    <t>Weboldal Üzemeltetés</t>
  </si>
  <si>
    <t>Adatrögzítés</t>
  </si>
  <si>
    <t>Ügyvéd,közjegyző költség</t>
  </si>
  <si>
    <t>Irodaszer</t>
  </si>
  <si>
    <t>Fogyóanyag, tisztítószer</t>
  </si>
  <si>
    <t>Fenntartási, javítási ktg.</t>
  </si>
  <si>
    <t>Reklám, hírdetési ktg</t>
  </si>
  <si>
    <t>Biztosítási díj</t>
  </si>
  <si>
    <t>Képviseleti tevékenység</t>
  </si>
  <si>
    <t>Üzleti vendéglátás</t>
  </si>
  <si>
    <t>Külföldi kiküldetés</t>
  </si>
  <si>
    <t>Belföldi kiküldetés</t>
  </si>
  <si>
    <t>Szakkönyv, folyóirat, napilap</t>
  </si>
  <si>
    <t>Banköltség</t>
  </si>
  <si>
    <t>Nettó</t>
  </si>
  <si>
    <t xml:space="preserve"> </t>
  </si>
  <si>
    <t>BEVÉTELEK</t>
  </si>
  <si>
    <t>KIADÁSOK</t>
  </si>
  <si>
    <t>Előadó I.</t>
  </si>
  <si>
    <t>Előadó II.</t>
  </si>
  <si>
    <t>Előadó III.</t>
  </si>
  <si>
    <t>Elnök</t>
  </si>
  <si>
    <t>Főtitkár</t>
  </si>
  <si>
    <t>Titkár I.</t>
  </si>
  <si>
    <t>Titkár II.</t>
  </si>
  <si>
    <t>Fegyelmi főmegbízott</t>
  </si>
  <si>
    <t>Fegyelmi megbízott</t>
  </si>
  <si>
    <t>Nem tiszteletdíjas bizottsági tagok jutalma</t>
  </si>
  <si>
    <t>Személyi jellegű egyéb kifizetések</t>
  </si>
  <si>
    <t>Munkába járással kapcsolatos költség</t>
  </si>
  <si>
    <t>Szép Kártya, Erzsébet Kártya</t>
  </si>
  <si>
    <t>Bérjárulékok</t>
  </si>
  <si>
    <t>EHO</t>
  </si>
  <si>
    <t>Előadó  + 2 fő</t>
  </si>
  <si>
    <t>Egyéb megbízási díj</t>
  </si>
  <si>
    <t>Hivatalsegéd, gk.vezető</t>
  </si>
  <si>
    <t>Konferancia bevétele</t>
  </si>
  <si>
    <t>Ügyvédi igazolványok</t>
  </si>
  <si>
    <t>Telefonköltség</t>
  </si>
  <si>
    <t>Eljárási költségek</t>
  </si>
  <si>
    <t>Riasztó ügyelet</t>
  </si>
  <si>
    <t>KÖLTSÉGEK</t>
  </si>
  <si>
    <t>Könyvvezetés, humánpolitika, számlázás</t>
  </si>
  <si>
    <t>MAGYAR ÜGYVÉDI KAMARA 2013. ÉVI KÖLTSÉGVETÉSE</t>
  </si>
  <si>
    <t>Adatok ezer forintban</t>
  </si>
  <si>
    <t>2013. évi Tervezett bevétel</t>
  </si>
  <si>
    <t>2013. évi Tervezett kiadás</t>
  </si>
  <si>
    <t>2013. évi Eredmény</t>
  </si>
  <si>
    <t>Elektronikus aláírás</t>
  </si>
  <si>
    <t>Bérlettérítés</t>
  </si>
  <si>
    <t>Működési költségek</t>
  </si>
  <si>
    <t>Béren kívüli juttatások adója</t>
  </si>
  <si>
    <t>Egyéb bevételek</t>
  </si>
  <si>
    <t>2013 Terv</t>
  </si>
  <si>
    <t>Alkalmazotti bérköltség</t>
  </si>
  <si>
    <t>Kapott támogatás</t>
  </si>
  <si>
    <t>Egyéb irodai szolgáltatás</t>
  </si>
  <si>
    <t>Közösköltség</t>
  </si>
  <si>
    <t>Egyéb anyagköltség</t>
  </si>
  <si>
    <t>Nyomdai szolgáltatás (ügyvédi igazolvány)</t>
  </si>
  <si>
    <t>Eszköz bérleti díj</t>
  </si>
  <si>
    <t>Egyéb fel nem sorolt szolgáltatás</t>
  </si>
  <si>
    <t>Tagsági díjak</t>
  </si>
  <si>
    <t>Rendezvények szervezési költségei</t>
  </si>
  <si>
    <t>Konferencia részvételi díj</t>
  </si>
  <si>
    <t>CCBE költségei</t>
  </si>
  <si>
    <t>Adott támogatás</t>
  </si>
  <si>
    <t>Külföldi kamarai tagdíj</t>
  </si>
  <si>
    <t>Felújítás, tárgyi eszköz beszerzés</t>
  </si>
  <si>
    <t>Hot-desk bérlés</t>
  </si>
  <si>
    <t xml:space="preserve">Költségtérítés tisztségviselőknek </t>
  </si>
  <si>
    <t>Egyéb személyi jellegű kifizetések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</si>
</sst>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 horizontal="right"/>
    </xf>
    <xf numFmtId="3" fontId="46" fillId="0" borderId="10" xfId="0" applyNumberFormat="1" applyFont="1" applyBorder="1" applyAlignment="1">
      <alignment horizontal="right"/>
    </xf>
    <xf numFmtId="0" fontId="41" fillId="0" borderId="11" xfId="0" applyFont="1" applyBorder="1" applyAlignment="1">
      <alignment/>
    </xf>
    <xf numFmtId="3" fontId="41" fillId="0" borderId="11" xfId="0" applyNumberFormat="1" applyFont="1" applyBorder="1" applyAlignment="1">
      <alignment horizontal="right"/>
    </xf>
    <xf numFmtId="3" fontId="46" fillId="0" borderId="11" xfId="0" applyNumberFormat="1" applyFont="1" applyBorder="1" applyAlignment="1">
      <alignment horizontal="right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3" fontId="44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3" fontId="41" fillId="0" borderId="0" xfId="0" applyNumberFormat="1" applyFont="1" applyAlignment="1">
      <alignment horizontal="right"/>
    </xf>
    <xf numFmtId="0" fontId="45" fillId="0" borderId="1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9.00390625" style="1" customWidth="1"/>
    <col min="2" max="2" width="15.8515625" style="3" hidden="1" customWidth="1"/>
    <col min="3" max="3" width="29.140625" style="3" customWidth="1"/>
    <col min="4" max="16384" width="9.140625" style="1" customWidth="1"/>
  </cols>
  <sheetData>
    <row r="1" spans="1:3" ht="15.75">
      <c r="A1" s="35" t="s">
        <v>51</v>
      </c>
      <c r="B1" s="35"/>
      <c r="C1" s="35"/>
    </row>
    <row r="2" ht="39" customHeight="1">
      <c r="A2" s="2"/>
    </row>
    <row r="3" spans="1:3" ht="18.75">
      <c r="A3" s="2"/>
      <c r="C3" s="4" t="s">
        <v>52</v>
      </c>
    </row>
    <row r="4" ht="18.75">
      <c r="A4" s="2"/>
    </row>
    <row r="5" spans="1:4" s="5" customFormat="1" ht="15.75">
      <c r="A5" s="5" t="s">
        <v>24</v>
      </c>
      <c r="B5" s="6" t="s">
        <v>22</v>
      </c>
      <c r="C5" s="6" t="s">
        <v>61</v>
      </c>
      <c r="D5" s="5" t="s">
        <v>23</v>
      </c>
    </row>
    <row r="6" spans="2:3" s="7" customFormat="1" ht="14.25">
      <c r="B6" s="8"/>
      <c r="C6" s="8"/>
    </row>
    <row r="7" spans="1:4" ht="15" customHeight="1">
      <c r="A7" s="9" t="s">
        <v>0</v>
      </c>
      <c r="B7" s="10">
        <v>161925843</v>
      </c>
      <c r="C7" s="11">
        <v>173500</v>
      </c>
      <c r="D7" s="1" t="s">
        <v>23</v>
      </c>
    </row>
    <row r="8" spans="1:4" ht="15" customHeight="1">
      <c r="A8" s="9" t="s">
        <v>1</v>
      </c>
      <c r="B8" s="10">
        <v>1832400</v>
      </c>
      <c r="C8" s="11">
        <v>2000</v>
      </c>
      <c r="D8" s="1" t="s">
        <v>23</v>
      </c>
    </row>
    <row r="9" spans="1:4" ht="15" customHeight="1">
      <c r="A9" s="9" t="s">
        <v>2</v>
      </c>
      <c r="B9" s="10">
        <v>3630000</v>
      </c>
      <c r="C9" s="11">
        <v>2500</v>
      </c>
      <c r="D9" s="1" t="s">
        <v>23</v>
      </c>
    </row>
    <row r="10" spans="1:3" ht="15" customHeight="1">
      <c r="A10" s="9" t="s">
        <v>44</v>
      </c>
      <c r="B10" s="10">
        <v>2430800</v>
      </c>
      <c r="C10" s="11">
        <v>11000</v>
      </c>
    </row>
    <row r="11" spans="1:3" ht="15" customHeight="1">
      <c r="A11" s="9" t="s">
        <v>63</v>
      </c>
      <c r="B11" s="10"/>
      <c r="C11" s="11">
        <v>12000</v>
      </c>
    </row>
    <row r="12" spans="1:3" ht="15" customHeight="1">
      <c r="A12" s="9" t="s">
        <v>60</v>
      </c>
      <c r="B12" s="10">
        <v>13171600</v>
      </c>
      <c r="C12" s="11">
        <v>1500</v>
      </c>
    </row>
    <row r="13" spans="1:4" ht="15" customHeight="1">
      <c r="A13" s="9" t="s">
        <v>45</v>
      </c>
      <c r="B13" s="10">
        <v>5458750</v>
      </c>
      <c r="C13" s="11">
        <v>6000</v>
      </c>
      <c r="D13" s="1" t="s">
        <v>23</v>
      </c>
    </row>
    <row r="14" spans="1:4" ht="15" customHeight="1" thickBot="1">
      <c r="A14" s="12" t="s">
        <v>3</v>
      </c>
      <c r="B14" s="13">
        <v>16841167</v>
      </c>
      <c r="C14" s="14">
        <v>16800</v>
      </c>
      <c r="D14" s="1" t="s">
        <v>23</v>
      </c>
    </row>
    <row r="15" spans="2:3" s="15" customFormat="1" ht="15.75">
      <c r="B15" s="16">
        <f>SUM(B7:B14)</f>
        <v>205290560</v>
      </c>
      <c r="C15" s="17">
        <f>SUM(C7:C14)</f>
        <v>225300</v>
      </c>
    </row>
    <row r="16" spans="2:3" s="15" customFormat="1" ht="15.75">
      <c r="B16" s="16"/>
      <c r="C16" s="18"/>
    </row>
    <row r="17" spans="1:3" s="19" customFormat="1" ht="15.75">
      <c r="A17" s="5" t="s">
        <v>25</v>
      </c>
      <c r="B17" s="17" t="s">
        <v>23</v>
      </c>
      <c r="C17" s="17" t="s">
        <v>23</v>
      </c>
    </row>
    <row r="18" spans="2:3" s="15" customFormat="1" ht="15.75">
      <c r="B18" s="16"/>
      <c r="C18" s="18"/>
    </row>
    <row r="19" spans="1:3" ht="15.75">
      <c r="A19" s="20" t="s">
        <v>62</v>
      </c>
      <c r="B19" s="10">
        <v>13219479</v>
      </c>
      <c r="C19" s="21">
        <f>SUM(C20:C24)</f>
        <v>21800</v>
      </c>
    </row>
    <row r="20" spans="1:3" ht="15.75">
      <c r="A20" s="22" t="s">
        <v>26</v>
      </c>
      <c r="B20" s="10"/>
      <c r="C20" s="11">
        <v>5500</v>
      </c>
    </row>
    <row r="21" spans="1:3" ht="15.75">
      <c r="A21" s="22" t="s">
        <v>27</v>
      </c>
      <c r="B21" s="10"/>
      <c r="C21" s="11">
        <v>3100</v>
      </c>
    </row>
    <row r="22" spans="1:3" ht="15.75">
      <c r="A22" s="22" t="s">
        <v>28</v>
      </c>
      <c r="B22" s="10"/>
      <c r="C22" s="11">
        <v>3100</v>
      </c>
    </row>
    <row r="23" spans="1:3" ht="15.75">
      <c r="A23" s="22" t="s">
        <v>41</v>
      </c>
      <c r="B23" s="10"/>
      <c r="C23" s="11">
        <v>5500</v>
      </c>
    </row>
    <row r="24" spans="1:3" ht="15.75">
      <c r="A24" s="22" t="s">
        <v>43</v>
      </c>
      <c r="B24" s="10"/>
      <c r="C24" s="11">
        <v>4600</v>
      </c>
    </row>
    <row r="25" spans="1:3" ht="15.75">
      <c r="A25" s="23"/>
      <c r="B25" s="24"/>
      <c r="C25" s="18"/>
    </row>
    <row r="26" spans="1:3" ht="15.75">
      <c r="A26" s="20" t="s">
        <v>4</v>
      </c>
      <c r="B26" s="10">
        <v>26073499</v>
      </c>
      <c r="C26" s="21">
        <f>SUM(C27:C35)</f>
        <v>51800</v>
      </c>
    </row>
    <row r="27" spans="1:3" ht="15.75">
      <c r="A27" s="22" t="s">
        <v>29</v>
      </c>
      <c r="B27" s="10"/>
      <c r="C27" s="11">
        <v>7200</v>
      </c>
    </row>
    <row r="28" spans="1:3" ht="15.75">
      <c r="A28" s="22" t="s">
        <v>30</v>
      </c>
      <c r="B28" s="10"/>
      <c r="C28" s="11">
        <v>5400</v>
      </c>
    </row>
    <row r="29" spans="1:3" ht="15.75">
      <c r="A29" s="22" t="s">
        <v>31</v>
      </c>
      <c r="B29" s="10"/>
      <c r="C29" s="11">
        <v>4200</v>
      </c>
    </row>
    <row r="30" spans="1:3" ht="15.75">
      <c r="A30" s="22" t="s">
        <v>32</v>
      </c>
      <c r="B30" s="10"/>
      <c r="C30" s="11">
        <v>4200</v>
      </c>
    </row>
    <row r="31" spans="1:3" ht="15.75">
      <c r="A31" s="22" t="s">
        <v>33</v>
      </c>
      <c r="B31" s="10"/>
      <c r="C31" s="11">
        <v>4800</v>
      </c>
    </row>
    <row r="32" spans="1:3" ht="15.75">
      <c r="A32" s="22" t="s">
        <v>34</v>
      </c>
      <c r="B32" s="10"/>
      <c r="C32" s="11">
        <v>4200</v>
      </c>
    </row>
    <row r="33" spans="1:3" ht="15.75">
      <c r="A33" s="22" t="s">
        <v>34</v>
      </c>
      <c r="B33" s="10"/>
      <c r="C33" s="11">
        <v>4200</v>
      </c>
    </row>
    <row r="34" spans="1:3" ht="15.75">
      <c r="A34" s="9" t="s">
        <v>42</v>
      </c>
      <c r="B34" s="10">
        <v>646856</v>
      </c>
      <c r="C34" s="11">
        <v>800</v>
      </c>
    </row>
    <row r="35" spans="1:3" ht="15.75">
      <c r="A35" s="9" t="s">
        <v>35</v>
      </c>
      <c r="B35" s="10">
        <v>15200000</v>
      </c>
      <c r="C35" s="11">
        <v>16800</v>
      </c>
    </row>
    <row r="36" spans="2:3" ht="15.75">
      <c r="B36" s="24"/>
      <c r="C36" s="18"/>
    </row>
    <row r="37" spans="1:3" ht="15.75">
      <c r="A37" s="25" t="s">
        <v>36</v>
      </c>
      <c r="B37" s="10"/>
      <c r="C37" s="21">
        <f>SUM(C38:C43)</f>
        <v>3950</v>
      </c>
    </row>
    <row r="38" spans="1:3" ht="15.75">
      <c r="A38" s="26" t="s">
        <v>23</v>
      </c>
      <c r="B38" s="24"/>
      <c r="C38" s="18" t="s">
        <v>23</v>
      </c>
    </row>
    <row r="39" spans="1:3" ht="15.75">
      <c r="A39" s="27" t="s">
        <v>57</v>
      </c>
      <c r="B39" s="10"/>
      <c r="C39" s="11">
        <v>550</v>
      </c>
    </row>
    <row r="40" spans="1:3" ht="15.75">
      <c r="A40" s="27" t="s">
        <v>37</v>
      </c>
      <c r="B40" s="10"/>
      <c r="C40" s="11">
        <v>700</v>
      </c>
    </row>
    <row r="41" spans="1:3" ht="15.75">
      <c r="A41" s="27" t="s">
        <v>38</v>
      </c>
      <c r="B41" s="10"/>
      <c r="C41" s="11">
        <v>1000</v>
      </c>
    </row>
    <row r="42" spans="1:3" ht="15.75">
      <c r="A42" s="27" t="s">
        <v>79</v>
      </c>
      <c r="B42" s="10"/>
      <c r="C42" s="11">
        <v>800</v>
      </c>
    </row>
    <row r="43" spans="1:3" ht="15.75">
      <c r="A43" s="27" t="s">
        <v>78</v>
      </c>
      <c r="B43" s="10"/>
      <c r="C43" s="11">
        <v>900</v>
      </c>
    </row>
    <row r="44" spans="1:3" s="15" customFormat="1" ht="15.75">
      <c r="A44" s="1" t="s">
        <v>23</v>
      </c>
      <c r="B44" s="16">
        <f>SUM(B19:B35)</f>
        <v>55139834</v>
      </c>
      <c r="C44" s="18" t="s">
        <v>23</v>
      </c>
    </row>
    <row r="45" spans="2:3" ht="15.75">
      <c r="B45" s="24"/>
      <c r="C45" s="18"/>
    </row>
    <row r="46" spans="1:3" ht="15.75">
      <c r="A46" s="25" t="s">
        <v>39</v>
      </c>
      <c r="B46" s="10"/>
      <c r="C46" s="21">
        <f>SUM(C47:C49)</f>
        <v>18800</v>
      </c>
    </row>
    <row r="47" spans="1:3" ht="15.75">
      <c r="A47" s="27" t="s">
        <v>40</v>
      </c>
      <c r="B47" s="10"/>
      <c r="C47" s="11">
        <v>400</v>
      </c>
    </row>
    <row r="48" spans="1:3" ht="15.75">
      <c r="A48" s="22" t="s">
        <v>5</v>
      </c>
      <c r="B48" s="10">
        <v>13679000</v>
      </c>
      <c r="C48" s="11">
        <v>17800</v>
      </c>
    </row>
    <row r="49" spans="1:3" ht="15.75">
      <c r="A49" s="22" t="s">
        <v>59</v>
      </c>
      <c r="B49" s="10">
        <v>268878</v>
      </c>
      <c r="C49" s="11">
        <v>600</v>
      </c>
    </row>
    <row r="50" spans="2:3" s="15" customFormat="1" ht="15.75">
      <c r="B50" s="16">
        <f>SUM(B48:B49)</f>
        <v>13947878</v>
      </c>
      <c r="C50" s="17"/>
    </row>
    <row r="51" spans="2:3" s="15" customFormat="1" ht="15.75">
      <c r="B51" s="16"/>
      <c r="C51" s="17"/>
    </row>
    <row r="52" spans="1:3" ht="15.75">
      <c r="A52" s="5" t="s">
        <v>49</v>
      </c>
      <c r="B52" s="24"/>
      <c r="C52" s="18"/>
    </row>
    <row r="53" spans="1:3" ht="15.75">
      <c r="A53" s="7"/>
      <c r="B53" s="24"/>
      <c r="C53" s="18"/>
    </row>
    <row r="54" spans="1:3" ht="15.75">
      <c r="A54" s="28" t="s">
        <v>58</v>
      </c>
      <c r="B54" s="10"/>
      <c r="C54" s="21">
        <f>SUM(C55:C85,C87)</f>
        <v>128620</v>
      </c>
    </row>
    <row r="55" spans="1:3" ht="15.75">
      <c r="A55" s="9" t="s">
        <v>6</v>
      </c>
      <c r="B55" s="10">
        <v>1152253</v>
      </c>
      <c r="C55" s="11">
        <v>1300</v>
      </c>
    </row>
    <row r="56" spans="1:3" ht="15.75">
      <c r="A56" s="9" t="s">
        <v>7</v>
      </c>
      <c r="B56" s="10">
        <v>983436</v>
      </c>
      <c r="C56" s="11">
        <v>1100</v>
      </c>
    </row>
    <row r="57" spans="1:3" ht="15.75">
      <c r="A57" s="9" t="s">
        <v>46</v>
      </c>
      <c r="B57" s="10"/>
      <c r="C57" s="11">
        <v>1250</v>
      </c>
    </row>
    <row r="58" spans="1:3" ht="15.75">
      <c r="A58" s="9" t="s">
        <v>65</v>
      </c>
      <c r="B58" s="10"/>
      <c r="C58" s="11">
        <v>1400</v>
      </c>
    </row>
    <row r="59" spans="1:3" ht="15.75">
      <c r="A59" s="9" t="s">
        <v>48</v>
      </c>
      <c r="B59" s="10"/>
      <c r="C59" s="11">
        <v>120</v>
      </c>
    </row>
    <row r="60" spans="1:3" ht="15.75">
      <c r="A60" s="9" t="s">
        <v>12</v>
      </c>
      <c r="B60" s="10"/>
      <c r="C60" s="11">
        <v>900</v>
      </c>
    </row>
    <row r="61" spans="1:3" ht="15.75">
      <c r="A61" s="9" t="s">
        <v>11</v>
      </c>
      <c r="B61" s="10"/>
      <c r="C61" s="11">
        <v>1200</v>
      </c>
    </row>
    <row r="62" spans="1:3" ht="15.75">
      <c r="A62" s="9" t="s">
        <v>66</v>
      </c>
      <c r="B62" s="10"/>
      <c r="C62" s="11">
        <v>700</v>
      </c>
    </row>
    <row r="63" spans="1:3" ht="15.75">
      <c r="A63" s="9" t="s">
        <v>13</v>
      </c>
      <c r="B63" s="10"/>
      <c r="C63" s="11">
        <v>4250</v>
      </c>
    </row>
    <row r="64" spans="1:3" ht="15.75">
      <c r="A64" s="9" t="s">
        <v>71</v>
      </c>
      <c r="B64" s="10"/>
      <c r="C64" s="11">
        <v>12500</v>
      </c>
    </row>
    <row r="65" spans="1:3" ht="15.75">
      <c r="A65" s="9" t="s">
        <v>17</v>
      </c>
      <c r="B65" s="10"/>
      <c r="C65" s="11">
        <v>2800</v>
      </c>
    </row>
    <row r="66" spans="1:3" ht="15.75">
      <c r="A66" s="9" t="s">
        <v>67</v>
      </c>
      <c r="B66" s="10"/>
      <c r="C66" s="11">
        <v>5500</v>
      </c>
    </row>
    <row r="67" spans="1:3" ht="15.75">
      <c r="A67" s="9" t="s">
        <v>56</v>
      </c>
      <c r="B67" s="10"/>
      <c r="C67" s="11">
        <v>7200</v>
      </c>
    </row>
    <row r="68" spans="1:3" ht="15.75">
      <c r="A68" s="9" t="s">
        <v>50</v>
      </c>
      <c r="B68" s="10">
        <v>4064263</v>
      </c>
      <c r="C68" s="11">
        <v>4900</v>
      </c>
    </row>
    <row r="69" spans="1:3" ht="15.75">
      <c r="A69" s="9" t="s">
        <v>8</v>
      </c>
      <c r="B69" s="10">
        <v>4566000</v>
      </c>
      <c r="C69" s="11">
        <v>5200</v>
      </c>
    </row>
    <row r="70" spans="1:3" ht="15.75">
      <c r="A70" s="9" t="s">
        <v>9</v>
      </c>
      <c r="B70" s="10">
        <v>666104</v>
      </c>
      <c r="C70" s="11">
        <v>7800</v>
      </c>
    </row>
    <row r="71" spans="1:3" ht="15.75">
      <c r="A71" s="9" t="s">
        <v>64</v>
      </c>
      <c r="B71" s="10">
        <v>181159</v>
      </c>
      <c r="C71" s="11">
        <v>2200</v>
      </c>
    </row>
    <row r="72" spans="1:3" ht="15.75">
      <c r="A72" s="9" t="s">
        <v>10</v>
      </c>
      <c r="B72" s="10">
        <v>211816</v>
      </c>
      <c r="C72" s="11">
        <v>900</v>
      </c>
    </row>
    <row r="73" spans="1:3" ht="15.75">
      <c r="A73" s="9" t="s">
        <v>47</v>
      </c>
      <c r="B73" s="10">
        <v>205962</v>
      </c>
      <c r="C73" s="11">
        <v>700</v>
      </c>
    </row>
    <row r="74" spans="1:3" ht="15.75">
      <c r="A74" s="9" t="s">
        <v>14</v>
      </c>
      <c r="B74" s="10">
        <v>19050</v>
      </c>
      <c r="C74" s="11">
        <v>800</v>
      </c>
    </row>
    <row r="75" spans="1:3" ht="15.75">
      <c r="A75" s="9" t="s">
        <v>68</v>
      </c>
      <c r="B75" s="10">
        <v>1270680</v>
      </c>
      <c r="C75" s="11">
        <v>1200</v>
      </c>
    </row>
    <row r="76" spans="1:3" ht="15.75">
      <c r="A76" s="9" t="s">
        <v>15</v>
      </c>
      <c r="B76" s="10">
        <v>465350</v>
      </c>
      <c r="C76" s="11">
        <v>700</v>
      </c>
    </row>
    <row r="77" spans="1:3" ht="15.75">
      <c r="A77" s="9" t="s">
        <v>21</v>
      </c>
      <c r="B77" s="10"/>
      <c r="C77" s="11">
        <v>1200</v>
      </c>
    </row>
    <row r="78" spans="1:3" ht="15.75">
      <c r="A78" s="9" t="s">
        <v>20</v>
      </c>
      <c r="B78" s="10">
        <v>3000</v>
      </c>
      <c r="C78" s="11">
        <v>800</v>
      </c>
    </row>
    <row r="79" spans="1:3" ht="15.75">
      <c r="A79" s="9" t="s">
        <v>69</v>
      </c>
      <c r="B79" s="10">
        <v>687325</v>
      </c>
      <c r="C79" s="11">
        <v>3800</v>
      </c>
    </row>
    <row r="80" spans="1:3" ht="15.75">
      <c r="A80" s="9" t="s">
        <v>70</v>
      </c>
      <c r="B80" s="10">
        <v>22944</v>
      </c>
      <c r="C80" s="11">
        <v>3000</v>
      </c>
    </row>
    <row r="81" spans="1:3" ht="15.75">
      <c r="A81" s="9" t="s">
        <v>19</v>
      </c>
      <c r="B81" s="10">
        <v>297969</v>
      </c>
      <c r="C81" s="11">
        <v>3000</v>
      </c>
    </row>
    <row r="82" spans="1:3" ht="15.75">
      <c r="A82" s="9" t="s">
        <v>18</v>
      </c>
      <c r="B82" s="10">
        <v>6992264</v>
      </c>
      <c r="C82" s="11">
        <v>4500</v>
      </c>
    </row>
    <row r="83" spans="1:3" ht="15.75">
      <c r="A83" s="9" t="s">
        <v>74</v>
      </c>
      <c r="B83" s="10">
        <v>38750</v>
      </c>
      <c r="C83" s="11">
        <v>3500</v>
      </c>
    </row>
    <row r="84" spans="1:3" ht="15.75">
      <c r="A84" s="9" t="s">
        <v>72</v>
      </c>
      <c r="B84" s="10">
        <v>2430906</v>
      </c>
      <c r="C84" s="11">
        <v>5500</v>
      </c>
    </row>
    <row r="85" spans="1:3" ht="15.75">
      <c r="A85" s="9" t="s">
        <v>76</v>
      </c>
      <c r="B85" s="10">
        <v>15876214</v>
      </c>
      <c r="C85" s="11">
        <v>13000</v>
      </c>
    </row>
    <row r="86" spans="2:3" ht="63.75" customHeight="1">
      <c r="B86" s="24"/>
      <c r="C86" s="18"/>
    </row>
    <row r="87" spans="1:3" ht="15.75">
      <c r="A87" s="20" t="s">
        <v>73</v>
      </c>
      <c r="B87" s="10">
        <v>2129314</v>
      </c>
      <c r="C87" s="21">
        <f>C88+C89+C90+C91</f>
        <v>25700</v>
      </c>
    </row>
    <row r="88" spans="1:3" ht="15.75">
      <c r="A88" s="9" t="s">
        <v>16</v>
      </c>
      <c r="B88" s="10">
        <v>63500</v>
      </c>
      <c r="C88" s="11">
        <v>5500</v>
      </c>
    </row>
    <row r="89" spans="1:3" ht="15.75">
      <c r="A89" s="9" t="s">
        <v>75</v>
      </c>
      <c r="B89" s="10">
        <v>13249808</v>
      </c>
      <c r="C89" s="11">
        <v>14600</v>
      </c>
    </row>
    <row r="90" spans="1:3" ht="15.75">
      <c r="A90" s="9" t="s">
        <v>18</v>
      </c>
      <c r="B90" s="10">
        <v>680000</v>
      </c>
      <c r="C90" s="11">
        <v>5000</v>
      </c>
    </row>
    <row r="91" spans="1:3" ht="15.75">
      <c r="A91" s="9" t="s">
        <v>77</v>
      </c>
      <c r="B91" s="10">
        <v>526120</v>
      </c>
      <c r="C91" s="11">
        <v>600</v>
      </c>
    </row>
    <row r="92" spans="1:3" ht="15.75">
      <c r="A92" s="1" t="s">
        <v>23</v>
      </c>
      <c r="B92" s="24">
        <v>4105604</v>
      </c>
      <c r="C92" s="18" t="s">
        <v>23</v>
      </c>
    </row>
    <row r="93" s="29" customFormat="1" ht="19.5" customHeight="1"/>
    <row r="94" spans="1:3" s="29" customFormat="1" ht="21" customHeight="1">
      <c r="A94" s="30" t="s">
        <v>53</v>
      </c>
      <c r="B94" s="31"/>
      <c r="C94" s="32">
        <f>C15</f>
        <v>225300</v>
      </c>
    </row>
    <row r="95" spans="1:3" ht="21" customHeight="1">
      <c r="A95" s="30" t="s">
        <v>54</v>
      </c>
      <c r="B95" s="31"/>
      <c r="C95" s="32">
        <f>C46+C37+C26+C19+C54</f>
        <v>224970</v>
      </c>
    </row>
    <row r="96" spans="1:3" ht="21" customHeight="1">
      <c r="A96" s="33" t="s">
        <v>55</v>
      </c>
      <c r="B96" s="31"/>
      <c r="C96" s="34">
        <f>C94-C95</f>
        <v>330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User07</dc:creator>
  <cp:keywords/>
  <dc:description/>
  <cp:lastModifiedBy>Feodor Rita</cp:lastModifiedBy>
  <cp:lastPrinted>2013-04-09T10:59:53Z</cp:lastPrinted>
  <dcterms:created xsi:type="dcterms:W3CDTF">2013-04-02T14:20:33Z</dcterms:created>
  <dcterms:modified xsi:type="dcterms:W3CDTF">2013-04-09T12:51:50Z</dcterms:modified>
  <cp:category/>
  <cp:version/>
  <cp:contentType/>
  <cp:contentStatus/>
</cp:coreProperties>
</file>